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ownloads\"/>
    </mc:Choice>
  </mc:AlternateContent>
  <bookViews>
    <workbookView xWindow="0" yWindow="0" windowWidth="28800" windowHeight="138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1" l="1"/>
  <c r="AJ11" i="1"/>
  <c r="AH11" i="1"/>
  <c r="AH9" i="1"/>
  <c r="AH10" i="1"/>
  <c r="AK10" i="1"/>
  <c r="AJ10" i="1"/>
  <c r="AK9" i="1"/>
  <c r="AJ9" i="1"/>
  <c r="AH8" i="1"/>
  <c r="AK8" i="1"/>
  <c r="AJ8" i="1"/>
  <c r="AH7" i="1"/>
  <c r="AK7" i="1"/>
  <c r="AJ7" i="1"/>
  <c r="AH6" i="1"/>
  <c r="AK6" i="1"/>
  <c r="AJ6" i="1"/>
  <c r="AG8" i="1" l="1"/>
  <c r="AG9" i="1"/>
  <c r="AG10" i="1"/>
  <c r="AG11" i="1"/>
  <c r="AG7" i="1"/>
  <c r="AG6" i="1"/>
  <c r="O7" i="1"/>
  <c r="O8" i="1"/>
  <c r="O9" i="1"/>
  <c r="O10" i="1"/>
  <c r="O11" i="1"/>
  <c r="C7" i="1" l="1"/>
  <c r="C8" i="1"/>
  <c r="C9" i="1"/>
  <c r="C10" i="1"/>
  <c r="C11" i="1"/>
  <c r="C6" i="1" l="1"/>
  <c r="AE7" i="1"/>
  <c r="AE8" i="1"/>
  <c r="AE9" i="1"/>
  <c r="AF9" i="1" s="1"/>
  <c r="AE10" i="1"/>
  <c r="AE11" i="1"/>
  <c r="AF11" i="1" s="1"/>
  <c r="AE6" i="1"/>
  <c r="AF6" i="1" s="1"/>
  <c r="AA11" i="1"/>
  <c r="AB11" i="1" s="1"/>
  <c r="AC11" i="1" s="1"/>
  <c r="AA10" i="1"/>
  <c r="AA9" i="1"/>
  <c r="AB9" i="1" s="1"/>
  <c r="AC9" i="1" s="1"/>
  <c r="AA8" i="1"/>
  <c r="AB8" i="1" s="1"/>
  <c r="AC8" i="1" s="1"/>
  <c r="AA7" i="1"/>
  <c r="AB7" i="1" s="1"/>
  <c r="AC7" i="1" s="1"/>
  <c r="AA6" i="1"/>
  <c r="AB6" i="1" s="1"/>
  <c r="AC6" i="1" s="1"/>
  <c r="X7" i="1"/>
  <c r="Y7" i="1" s="1"/>
  <c r="Z7" i="1" s="1"/>
  <c r="X8" i="1"/>
  <c r="Y8" i="1" s="1"/>
  <c r="Z8" i="1" s="1"/>
  <c r="X9" i="1"/>
  <c r="X10" i="1"/>
  <c r="Y10" i="1" s="1"/>
  <c r="Z10" i="1" s="1"/>
  <c r="X11" i="1"/>
  <c r="Y11" i="1" s="1"/>
  <c r="Z11" i="1" s="1"/>
  <c r="X6" i="1"/>
  <c r="Y6" i="1" s="1"/>
  <c r="Z6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O6" i="1" s="1"/>
  <c r="T11" i="1"/>
  <c r="U11" i="1" s="1"/>
  <c r="V11" i="1" s="1"/>
  <c r="T10" i="1"/>
  <c r="U10" i="1" s="1"/>
  <c r="V10" i="1" s="1"/>
  <c r="T9" i="1"/>
  <c r="U9" i="1" s="1"/>
  <c r="V9" i="1" s="1"/>
  <c r="T8" i="1"/>
  <c r="U8" i="1" s="1"/>
  <c r="V8" i="1" s="1"/>
  <c r="T7" i="1"/>
  <c r="U7" i="1" s="1"/>
  <c r="V7" i="1" s="1"/>
  <c r="T6" i="1"/>
  <c r="U6" i="1" s="1"/>
  <c r="V6" i="1" s="1"/>
  <c r="Q7" i="1"/>
  <c r="R7" i="1" s="1"/>
  <c r="S7" i="1" s="1"/>
  <c r="Q8" i="1"/>
  <c r="R8" i="1" s="1"/>
  <c r="S8" i="1" s="1"/>
  <c r="Q9" i="1"/>
  <c r="Q10" i="1"/>
  <c r="R10" i="1" s="1"/>
  <c r="S10" i="1" s="1"/>
  <c r="Q11" i="1"/>
  <c r="R11" i="1" s="1"/>
  <c r="S11" i="1" s="1"/>
  <c r="Q6" i="1"/>
  <c r="J7" i="1"/>
  <c r="K7" i="1" s="1"/>
  <c r="L7" i="1" s="1"/>
  <c r="J8" i="1"/>
  <c r="K8" i="1" s="1"/>
  <c r="L8" i="1" s="1"/>
  <c r="J9" i="1"/>
  <c r="K9" i="1" s="1"/>
  <c r="L9" i="1" s="1"/>
  <c r="J10" i="1"/>
  <c r="K10" i="1" s="1"/>
  <c r="L10" i="1" s="1"/>
  <c r="J11" i="1"/>
  <c r="K11" i="1" s="1"/>
  <c r="L11" i="1" s="1"/>
  <c r="J6" i="1"/>
  <c r="K6" i="1" s="1"/>
  <c r="L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6" i="1"/>
  <c r="G6" i="1" s="1"/>
  <c r="H6" i="1" s="1"/>
  <c r="D7" i="1"/>
  <c r="D8" i="1"/>
  <c r="D10" i="1"/>
  <c r="D11" i="1"/>
  <c r="AF7" i="1"/>
  <c r="AF8" i="1"/>
  <c r="AF10" i="1"/>
  <c r="AB10" i="1"/>
  <c r="AC10" i="1" s="1"/>
  <c r="Y9" i="1"/>
  <c r="Z9" i="1" s="1"/>
  <c r="R9" i="1"/>
  <c r="S9" i="1" s="1"/>
  <c r="R6" i="1"/>
  <c r="S6" i="1" s="1"/>
  <c r="D9" i="1"/>
  <c r="D6" i="1" l="1"/>
</calcChain>
</file>

<file path=xl/sharedStrings.xml><?xml version="1.0" encoding="utf-8"?>
<sst xmlns="http://schemas.openxmlformats.org/spreadsheetml/2006/main" count="110" uniqueCount="67">
  <si>
    <t>STAŁE</t>
  </si>
  <si>
    <t>ZMIENNE - ŚNIEG</t>
  </si>
  <si>
    <t>ZMIENNE - WIATR</t>
  </si>
  <si>
    <t>rodzaj obciążenia</t>
  </si>
  <si>
    <t>siła od schem. 1</t>
  </si>
  <si>
    <t>stałe max</t>
  </si>
  <si>
    <t>śnieg char</t>
  </si>
  <si>
    <t>siła od schem. 2</t>
  </si>
  <si>
    <t>wiatr prostopadły do kalenicy-ssanie</t>
  </si>
  <si>
    <t>wiatr prostopadły do kalenicy-parcie</t>
  </si>
  <si>
    <t>wiatr wzdłuż kalenicy</t>
  </si>
  <si>
    <t>max rozciąganie</t>
  </si>
  <si>
    <t>max ściskanie</t>
  </si>
  <si>
    <t>wiatr char</t>
  </si>
  <si>
    <r>
      <t xml:space="preserve">współcz. bezp. </t>
    </r>
    <r>
      <rPr>
        <sz val="8"/>
        <rFont val="Times New Roman"/>
        <family val="1"/>
        <charset val="238"/>
      </rPr>
      <t>γf</t>
    </r>
  </si>
  <si>
    <t>nr pręta</t>
  </si>
  <si>
    <t>kN</t>
  </si>
  <si>
    <t>G1</t>
  </si>
  <si>
    <t>G2</t>
  </si>
  <si>
    <t>G3</t>
  </si>
  <si>
    <t>G4</t>
  </si>
  <si>
    <t>G5</t>
  </si>
  <si>
    <t>G6</t>
  </si>
  <si>
    <t>D1</t>
  </si>
  <si>
    <t>D2</t>
  </si>
  <si>
    <t>D3</t>
  </si>
  <si>
    <t>D4</t>
  </si>
  <si>
    <t>D5</t>
  </si>
  <si>
    <t>D6</t>
  </si>
  <si>
    <t>K1</t>
  </si>
  <si>
    <t>K2</t>
  </si>
  <si>
    <t>K3</t>
  </si>
  <si>
    <t>K4</t>
  </si>
  <si>
    <t>K5</t>
  </si>
  <si>
    <t>K6</t>
  </si>
  <si>
    <t>S1</t>
  </si>
  <si>
    <t>S2</t>
  </si>
  <si>
    <t>S3</t>
  </si>
  <si>
    <t>S4</t>
  </si>
  <si>
    <t>S5</t>
  </si>
  <si>
    <t>S6</t>
  </si>
  <si>
    <t>śnieg obl</t>
  </si>
  <si>
    <t>L 1/2 śnieg char</t>
  </si>
  <si>
    <t>L 1/2 śnieg obl</t>
  </si>
  <si>
    <t>P 1/2 śnieg char</t>
  </si>
  <si>
    <t>siła od schem. 3/4</t>
  </si>
  <si>
    <t>siła od schem. 5/6</t>
  </si>
  <si>
    <t>siła od schem. 7/8</t>
  </si>
  <si>
    <t>siła od schem. 9</t>
  </si>
  <si>
    <t>L char</t>
  </si>
  <si>
    <t>L obl</t>
  </si>
  <si>
    <t>P char</t>
  </si>
  <si>
    <t>P obl</t>
  </si>
  <si>
    <t>P 1/2 śnieg z obl</t>
  </si>
  <si>
    <t>wiatr obl</t>
  </si>
  <si>
    <t>KOMBINACJA SGN</t>
  </si>
  <si>
    <t>stałe char min</t>
  </si>
  <si>
    <t>1,5*0,5</t>
  </si>
  <si>
    <t>1,5*0,7</t>
  </si>
  <si>
    <t>śnieg</t>
  </si>
  <si>
    <t>wiatr</t>
  </si>
  <si>
    <t>P tow.</t>
  </si>
  <si>
    <t>L tow.</t>
  </si>
  <si>
    <t>wiatr tow.</t>
  </si>
  <si>
    <t>P 1/2 śnieg tow.</t>
  </si>
  <si>
    <t>L 1/2 śnieg tow.</t>
  </si>
  <si>
    <t>śnieg tow.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</si>
</sst>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3" borderId="0" xfId="1" applyFill="1"/>
    <xf numFmtId="0" fontId="0" fillId="3" borderId="0" xfId="0" applyFill="1"/>
    <xf numFmtId="0" fontId="2" fillId="3" borderId="1" xfId="1" applyFont="1" applyFill="1" applyBorder="1" applyAlignment="1">
      <alignment horizontal="center" vertical="center" wrapText="1"/>
    </xf>
    <xf numFmtId="2" fontId="2" fillId="4" borderId="2" xfId="1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 wrapText="1"/>
    </xf>
    <xf numFmtId="0" fontId="1" fillId="5" borderId="0" xfId="1" applyFill="1"/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5" borderId="2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7" borderId="0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4" borderId="16" xfId="1" applyNumberFormat="1" applyFont="1" applyFill="1" applyBorder="1" applyAlignment="1">
      <alignment horizontal="center" vertical="center" wrapText="1"/>
    </xf>
    <xf numFmtId="2" fontId="2" fillId="3" borderId="18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3" borderId="3" xfId="1" applyNumberFormat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2" fillId="7" borderId="17" xfId="1" applyFont="1" applyFill="1" applyBorder="1" applyAlignment="1">
      <alignment horizontal="center" vertical="center" wrapText="1"/>
    </xf>
    <xf numFmtId="2" fontId="6" fillId="6" borderId="17" xfId="1" applyNumberFormat="1" applyFont="1" applyFill="1" applyBorder="1" applyAlignment="1">
      <alignment horizontal="center" vertical="center" wrapText="1"/>
    </xf>
    <xf numFmtId="2" fontId="2" fillId="7" borderId="17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2" fontId="2" fillId="3" borderId="4" xfId="1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2" fontId="2" fillId="3" borderId="21" xfId="1" applyNumberFormat="1" applyFont="1" applyFill="1" applyBorder="1" applyAlignment="1">
      <alignment horizontal="center" vertical="center" wrapText="1"/>
    </xf>
    <xf numFmtId="2" fontId="2" fillId="0" borderId="19" xfId="1" applyNumberFormat="1" applyFont="1" applyFill="1" applyBorder="1" applyAlignment="1">
      <alignment horizontal="center" vertical="center" wrapText="1"/>
    </xf>
    <xf numFmtId="2" fontId="2" fillId="3" borderId="19" xfId="1" applyNumberFormat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 wrapText="1"/>
    </xf>
    <xf numFmtId="2" fontId="2" fillId="3" borderId="26" xfId="1" applyNumberFormat="1" applyFont="1" applyFill="1" applyBorder="1" applyAlignment="1">
      <alignment horizontal="center" vertical="center" wrapText="1"/>
    </xf>
    <xf numFmtId="2" fontId="2" fillId="5" borderId="23" xfId="1" applyNumberFormat="1" applyFont="1" applyFill="1" applyBorder="1" applyAlignment="1">
      <alignment horizontal="center" vertical="center" wrapText="1"/>
    </xf>
    <xf numFmtId="2" fontId="2" fillId="3" borderId="23" xfId="1" applyNumberFormat="1" applyFont="1" applyFill="1" applyBorder="1" applyAlignment="1">
      <alignment horizontal="center" vertical="center" wrapText="1"/>
    </xf>
    <xf numFmtId="2" fontId="2" fillId="0" borderId="23" xfId="1" applyNumberFormat="1" applyFont="1" applyFill="1" applyBorder="1" applyAlignment="1">
      <alignment horizontal="center" vertical="center" wrapText="1"/>
    </xf>
    <xf numFmtId="0" fontId="1" fillId="0" borderId="27" xfId="1" applyBorder="1"/>
    <xf numFmtId="0" fontId="0" fillId="0" borderId="28" xfId="0" applyBorder="1"/>
    <xf numFmtId="2" fontId="2" fillId="4" borderId="21" xfId="1" applyNumberFormat="1" applyFont="1" applyFill="1" applyBorder="1" applyAlignment="1">
      <alignment horizontal="center" vertical="center" wrapText="1"/>
    </xf>
    <xf numFmtId="2" fontId="2" fillId="4" borderId="19" xfId="1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2" fontId="2" fillId="4" borderId="20" xfId="1" applyNumberFormat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6" borderId="32" xfId="1" applyFont="1" applyFill="1" applyBorder="1" applyAlignment="1">
      <alignment horizontal="center" vertical="center" wrapText="1"/>
    </xf>
    <xf numFmtId="2" fontId="6" fillId="6" borderId="32" xfId="1" applyNumberFormat="1" applyFont="1" applyFill="1" applyBorder="1" applyAlignment="1">
      <alignment horizontal="center" vertical="center" wrapText="1"/>
    </xf>
    <xf numFmtId="2" fontId="2" fillId="0" borderId="24" xfId="1" applyNumberFormat="1" applyFont="1" applyFill="1" applyBorder="1" applyAlignment="1">
      <alignment horizontal="center" vertical="center" wrapText="1"/>
    </xf>
    <xf numFmtId="2" fontId="2" fillId="3" borderId="24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textRotation="90" wrapText="1"/>
    </xf>
    <xf numFmtId="0" fontId="7" fillId="4" borderId="29" xfId="1" applyFont="1" applyFill="1" applyBorder="1" applyAlignment="1">
      <alignment horizontal="center" vertical="center" textRotation="90" wrapText="1"/>
    </xf>
    <xf numFmtId="0" fontId="7" fillId="4" borderId="9" xfId="1" applyFont="1" applyFill="1" applyBorder="1" applyAlignment="1">
      <alignment horizontal="center" vertical="center" textRotation="90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textRotation="90" wrapText="1"/>
    </xf>
    <xf numFmtId="0" fontId="6" fillId="6" borderId="13" xfId="1" applyFont="1" applyFill="1" applyBorder="1" applyAlignment="1">
      <alignment horizontal="center" vertical="center" textRotation="90" wrapText="1"/>
    </xf>
    <xf numFmtId="0" fontId="6" fillId="6" borderId="0" xfId="1" applyFont="1" applyFill="1" applyBorder="1" applyAlignment="1">
      <alignment horizontal="center" vertical="center" textRotation="90" wrapText="1"/>
    </xf>
    <xf numFmtId="0" fontId="6" fillId="6" borderId="15" xfId="1" applyFont="1" applyFill="1" applyBorder="1" applyAlignment="1">
      <alignment horizontal="center" vertical="center" textRotation="90" wrapText="1"/>
    </xf>
    <xf numFmtId="0" fontId="2" fillId="7" borderId="14" xfId="1" applyFont="1" applyFill="1" applyBorder="1" applyAlignment="1">
      <alignment horizontal="center" vertical="center" textRotation="90" wrapText="1"/>
    </xf>
    <xf numFmtId="0" fontId="2" fillId="7" borderId="0" xfId="1" applyFont="1" applyFill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textRotation="90" wrapText="1"/>
    </xf>
    <xf numFmtId="0" fontId="2" fillId="0" borderId="19" xfId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6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4" sqref="H4"/>
    </sheetView>
  </sheetViews>
  <sheetFormatPr defaultRowHeight="15" x14ac:dyDescent="0.25"/>
  <sheetData>
    <row r="1" spans="1:125" ht="15" customHeight="1" thickBot="1" x14ac:dyDescent="0.3">
      <c r="A1" s="12"/>
      <c r="B1" s="12"/>
      <c r="C1" s="71" t="s">
        <v>0</v>
      </c>
      <c r="D1" s="71"/>
      <c r="E1" s="89" t="s">
        <v>1</v>
      </c>
      <c r="F1" s="90"/>
      <c r="G1" s="90"/>
      <c r="H1" s="90"/>
      <c r="I1" s="90"/>
      <c r="J1" s="90"/>
      <c r="K1" s="90"/>
      <c r="L1" s="90"/>
      <c r="M1" s="90"/>
      <c r="N1" s="90"/>
      <c r="O1" s="91"/>
      <c r="P1" s="71" t="s">
        <v>2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25"/>
      <c r="AH1" s="68" t="s">
        <v>55</v>
      </c>
      <c r="AI1" s="69"/>
      <c r="AJ1" s="70"/>
      <c r="AK1" s="26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ht="32.25" customHeight="1" thickBot="1" x14ac:dyDescent="0.3">
      <c r="A2" s="92" t="s">
        <v>3</v>
      </c>
      <c r="B2" s="94" t="s">
        <v>4</v>
      </c>
      <c r="C2" s="95" t="s">
        <v>56</v>
      </c>
      <c r="D2" s="95" t="s">
        <v>5</v>
      </c>
      <c r="E2" s="72" t="s">
        <v>7</v>
      </c>
      <c r="F2" s="95" t="s">
        <v>6</v>
      </c>
      <c r="G2" s="95" t="s">
        <v>41</v>
      </c>
      <c r="H2" s="99" t="s">
        <v>66</v>
      </c>
      <c r="I2" s="72" t="s">
        <v>45</v>
      </c>
      <c r="J2" s="95" t="s">
        <v>42</v>
      </c>
      <c r="K2" s="77" t="s">
        <v>43</v>
      </c>
      <c r="L2" s="75" t="s">
        <v>65</v>
      </c>
      <c r="M2" s="79" t="s">
        <v>44</v>
      </c>
      <c r="N2" s="77" t="s">
        <v>53</v>
      </c>
      <c r="O2" s="75" t="s">
        <v>64</v>
      </c>
      <c r="P2" s="74" t="s">
        <v>46</v>
      </c>
      <c r="Q2" s="77" t="s">
        <v>8</v>
      </c>
      <c r="R2" s="78"/>
      <c r="S2" s="78"/>
      <c r="T2" s="78"/>
      <c r="U2" s="78"/>
      <c r="V2" s="79"/>
      <c r="W2" s="72" t="s">
        <v>47</v>
      </c>
      <c r="X2" s="77" t="s">
        <v>9</v>
      </c>
      <c r="Y2" s="78"/>
      <c r="Z2" s="78"/>
      <c r="AA2" s="78"/>
      <c r="AB2" s="78"/>
      <c r="AC2" s="79"/>
      <c r="AD2" s="72" t="s">
        <v>48</v>
      </c>
      <c r="AE2" s="86" t="s">
        <v>10</v>
      </c>
      <c r="AF2" s="87"/>
      <c r="AG2" s="88"/>
      <c r="AH2" s="80" t="s">
        <v>11</v>
      </c>
      <c r="AI2" s="81"/>
      <c r="AJ2" s="84" t="s">
        <v>12</v>
      </c>
      <c r="AK2" s="85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34.5" customHeight="1" x14ac:dyDescent="0.25">
      <c r="A3" s="93"/>
      <c r="B3" s="94"/>
      <c r="C3" s="96"/>
      <c r="D3" s="96"/>
      <c r="E3" s="97"/>
      <c r="F3" s="96"/>
      <c r="G3" s="96"/>
      <c r="H3" s="100"/>
      <c r="I3" s="97"/>
      <c r="J3" s="96"/>
      <c r="K3" s="86"/>
      <c r="L3" s="76"/>
      <c r="M3" s="98"/>
      <c r="N3" s="86"/>
      <c r="O3" s="76"/>
      <c r="P3" s="73"/>
      <c r="Q3" s="2" t="s">
        <v>49</v>
      </c>
      <c r="R3" s="13" t="s">
        <v>50</v>
      </c>
      <c r="S3" s="61" t="s">
        <v>62</v>
      </c>
      <c r="T3" s="59" t="s">
        <v>51</v>
      </c>
      <c r="U3" s="13" t="s">
        <v>52</v>
      </c>
      <c r="V3" s="61" t="s">
        <v>61</v>
      </c>
      <c r="W3" s="73"/>
      <c r="X3" s="2" t="s">
        <v>49</v>
      </c>
      <c r="Y3" s="13" t="s">
        <v>50</v>
      </c>
      <c r="Z3" s="61" t="s">
        <v>62</v>
      </c>
      <c r="AA3" s="59" t="s">
        <v>51</v>
      </c>
      <c r="AB3" s="13" t="s">
        <v>52</v>
      </c>
      <c r="AC3" s="61" t="s">
        <v>62</v>
      </c>
      <c r="AD3" s="73"/>
      <c r="AE3" s="2" t="s">
        <v>13</v>
      </c>
      <c r="AF3" s="13" t="s">
        <v>54</v>
      </c>
      <c r="AG3" s="61" t="s">
        <v>63</v>
      </c>
      <c r="AH3" s="82"/>
      <c r="AI3" s="83"/>
      <c r="AJ3" s="84"/>
      <c r="AK3" s="8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ht="23.25" thickBot="1" x14ac:dyDescent="0.3">
      <c r="A4" s="9" t="s">
        <v>14</v>
      </c>
      <c r="B4" s="94"/>
      <c r="C4" s="7">
        <v>1</v>
      </c>
      <c r="D4" s="7">
        <v>1.35</v>
      </c>
      <c r="E4" s="97"/>
      <c r="F4" s="7">
        <v>1</v>
      </c>
      <c r="G4" s="7">
        <v>1.5</v>
      </c>
      <c r="H4" s="39" t="s">
        <v>57</v>
      </c>
      <c r="I4" s="97"/>
      <c r="J4" s="7">
        <v>1</v>
      </c>
      <c r="K4" s="22">
        <v>1.5</v>
      </c>
      <c r="L4" s="49" t="s">
        <v>57</v>
      </c>
      <c r="M4" s="45">
        <v>1</v>
      </c>
      <c r="N4" s="22">
        <v>1.5</v>
      </c>
      <c r="O4" s="49" t="s">
        <v>57</v>
      </c>
      <c r="P4" s="73"/>
      <c r="Q4" s="7">
        <v>1</v>
      </c>
      <c r="R4" s="22">
        <v>1.5</v>
      </c>
      <c r="S4" s="49" t="s">
        <v>58</v>
      </c>
      <c r="T4" s="45">
        <v>1</v>
      </c>
      <c r="U4" s="22">
        <v>1.5</v>
      </c>
      <c r="V4" s="49" t="s">
        <v>58</v>
      </c>
      <c r="W4" s="73"/>
      <c r="X4" s="7">
        <v>1</v>
      </c>
      <c r="Y4" s="22">
        <v>1.5</v>
      </c>
      <c r="Z4" s="49" t="s">
        <v>58</v>
      </c>
      <c r="AA4" s="45">
        <v>1</v>
      </c>
      <c r="AB4" s="22">
        <v>1.5</v>
      </c>
      <c r="AC4" s="49" t="s">
        <v>58</v>
      </c>
      <c r="AD4" s="73"/>
      <c r="AE4" s="7">
        <v>1</v>
      </c>
      <c r="AF4" s="22">
        <v>1.5</v>
      </c>
      <c r="AG4" s="49" t="s">
        <v>58</v>
      </c>
      <c r="AH4" s="63" t="s">
        <v>59</v>
      </c>
      <c r="AI4" s="34" t="s">
        <v>60</v>
      </c>
      <c r="AJ4" s="28" t="s">
        <v>59</v>
      </c>
      <c r="AK4" s="27" t="s">
        <v>60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25" ht="15.75" thickBot="1" x14ac:dyDescent="0.3">
      <c r="A5" s="10" t="s">
        <v>15</v>
      </c>
      <c r="B5" s="72"/>
      <c r="C5" s="23" t="s">
        <v>16</v>
      </c>
      <c r="D5" s="23" t="s">
        <v>16</v>
      </c>
      <c r="E5" s="97"/>
      <c r="F5" s="23" t="s">
        <v>16</v>
      </c>
      <c r="G5" s="23" t="s">
        <v>16</v>
      </c>
      <c r="H5" s="40" t="s">
        <v>16</v>
      </c>
      <c r="I5" s="97"/>
      <c r="J5" s="23" t="s">
        <v>16</v>
      </c>
      <c r="K5" s="41" t="s">
        <v>16</v>
      </c>
      <c r="L5" s="50" t="s">
        <v>16</v>
      </c>
      <c r="M5" s="42" t="s">
        <v>16</v>
      </c>
      <c r="N5" s="41" t="s">
        <v>16</v>
      </c>
      <c r="O5" s="50" t="s">
        <v>16</v>
      </c>
      <c r="P5" s="73"/>
      <c r="Q5" s="23" t="s">
        <v>16</v>
      </c>
      <c r="R5" s="41" t="s">
        <v>16</v>
      </c>
      <c r="S5" s="50" t="s">
        <v>16</v>
      </c>
      <c r="T5" s="42" t="s">
        <v>16</v>
      </c>
      <c r="U5" s="41" t="s">
        <v>16</v>
      </c>
      <c r="V5" s="50" t="s">
        <v>16</v>
      </c>
      <c r="W5" s="73"/>
      <c r="X5" s="23" t="s">
        <v>16</v>
      </c>
      <c r="Y5" s="41" t="s">
        <v>16</v>
      </c>
      <c r="Z5" s="50" t="s">
        <v>16</v>
      </c>
      <c r="AA5" s="42" t="s">
        <v>16</v>
      </c>
      <c r="AB5" s="41" t="s">
        <v>16</v>
      </c>
      <c r="AC5" s="50" t="s">
        <v>16</v>
      </c>
      <c r="AD5" s="73"/>
      <c r="AE5" s="23" t="s">
        <v>16</v>
      </c>
      <c r="AF5" s="41" t="s">
        <v>16</v>
      </c>
      <c r="AG5" s="50" t="s">
        <v>16</v>
      </c>
      <c r="AH5" s="64" t="s">
        <v>16</v>
      </c>
      <c r="AI5" s="35" t="s">
        <v>16</v>
      </c>
      <c r="AJ5" s="36" t="s">
        <v>16</v>
      </c>
      <c r="AK5" s="36" t="s">
        <v>16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</row>
    <row r="6" spans="1:125" s="17" customFormat="1" ht="16.5" thickTop="1" thickBot="1" x14ac:dyDescent="0.3">
      <c r="A6" s="15" t="s">
        <v>17</v>
      </c>
      <c r="B6" s="30">
        <v>-98.2</v>
      </c>
      <c r="C6" s="29">
        <f>B6</f>
        <v>-98.2</v>
      </c>
      <c r="D6" s="29">
        <f>C6*$D$4</f>
        <v>-132.57000000000002</v>
      </c>
      <c r="E6" s="30">
        <v>-112.5</v>
      </c>
      <c r="F6" s="29">
        <f>E6</f>
        <v>-112.5</v>
      </c>
      <c r="G6" s="29">
        <f>F6*$G$4</f>
        <v>-168.75</v>
      </c>
      <c r="H6" s="29">
        <f>G6*0.5</f>
        <v>-84.375</v>
      </c>
      <c r="I6" s="30">
        <v>-122.5</v>
      </c>
      <c r="J6" s="29">
        <f>I6</f>
        <v>-122.5</v>
      </c>
      <c r="K6" s="31">
        <f>J6*$K$4</f>
        <v>-183.75</v>
      </c>
      <c r="L6" s="51">
        <f>K6*0.5</f>
        <v>-91.875</v>
      </c>
      <c r="M6" s="46">
        <f>I11</f>
        <v>-39.5</v>
      </c>
      <c r="N6" s="31">
        <f>M6*$N$4</f>
        <v>-59.25</v>
      </c>
      <c r="O6" s="51">
        <f>N6*0.5</f>
        <v>-29.625</v>
      </c>
      <c r="P6" s="57">
        <v>94</v>
      </c>
      <c r="Q6" s="29">
        <f>P6</f>
        <v>94</v>
      </c>
      <c r="R6" s="31">
        <f>Q6*$R$4</f>
        <v>141</v>
      </c>
      <c r="S6" s="51">
        <f>R6*0.7</f>
        <v>98.699999999999989</v>
      </c>
      <c r="T6" s="46">
        <f>P11</f>
        <v>24</v>
      </c>
      <c r="U6" s="31">
        <f t="shared" ref="U6:U11" si="0">T6*$U$4</f>
        <v>36</v>
      </c>
      <c r="V6" s="51">
        <f>U6*0.7</f>
        <v>25.2</v>
      </c>
      <c r="W6" s="57">
        <v>-26</v>
      </c>
      <c r="X6" s="29">
        <f>W6</f>
        <v>-26</v>
      </c>
      <c r="Y6" s="31">
        <f>X6*$Y$4</f>
        <v>-39</v>
      </c>
      <c r="Z6" s="51">
        <f>Y6*0.7</f>
        <v>-27.299999999999997</v>
      </c>
      <c r="AA6" s="46">
        <f>W11</f>
        <v>-12</v>
      </c>
      <c r="AB6" s="31">
        <f>AA6*$AB$4</f>
        <v>-18</v>
      </c>
      <c r="AC6" s="51">
        <f>AB6*0.7</f>
        <v>-12.6</v>
      </c>
      <c r="AD6" s="57">
        <v>3.4</v>
      </c>
      <c r="AE6" s="29">
        <f>AD6</f>
        <v>3.4</v>
      </c>
      <c r="AF6" s="31">
        <f>AE6*$AF$4</f>
        <v>5.0999999999999996</v>
      </c>
      <c r="AG6" s="51">
        <f>AF6*0.7</f>
        <v>3.5699999999999994</v>
      </c>
      <c r="AH6" s="65">
        <f>C6+R6</f>
        <v>42.8</v>
      </c>
      <c r="AI6" s="37">
        <v>42.8</v>
      </c>
      <c r="AJ6" s="38">
        <f>D6+K6+Z6</f>
        <v>-343.62000000000006</v>
      </c>
      <c r="AK6" s="38">
        <f>D6+Y6+L6</f>
        <v>-263.44500000000005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15.75" thickBot="1" x14ac:dyDescent="0.3">
      <c r="A7" s="2" t="s">
        <v>18</v>
      </c>
      <c r="B7" s="20">
        <v>-75.3</v>
      </c>
      <c r="C7" s="8">
        <f t="shared" ref="C7:C11" si="1">B7</f>
        <v>-75.3</v>
      </c>
      <c r="D7" s="8">
        <f t="shared" ref="D7:D11" si="2">C7*$D$4</f>
        <v>-101.655</v>
      </c>
      <c r="E7" s="19">
        <v>-98.6</v>
      </c>
      <c r="F7" s="8">
        <f t="shared" ref="F7:F11" si="3">E7</f>
        <v>-98.6</v>
      </c>
      <c r="G7" s="8">
        <f t="shared" ref="G7:G11" si="4">F7*$G$4</f>
        <v>-147.89999999999998</v>
      </c>
      <c r="H7" s="24">
        <f t="shared" ref="H7:H11" si="5">G7*0.5</f>
        <v>-73.949999999999989</v>
      </c>
      <c r="I7" s="19">
        <v>-103.6</v>
      </c>
      <c r="J7" s="8">
        <f t="shared" ref="J7:J11" si="6">I7</f>
        <v>-103.6</v>
      </c>
      <c r="K7" s="43">
        <f t="shared" ref="K7:K11" si="7">J7*$K$4</f>
        <v>-155.39999999999998</v>
      </c>
      <c r="L7" s="52">
        <f t="shared" ref="L7:L11" si="8">K7*0.5</f>
        <v>-77.699999999999989</v>
      </c>
      <c r="M7" s="47">
        <f>I10</f>
        <v>-51.3</v>
      </c>
      <c r="N7" s="43">
        <f t="shared" ref="N7:N11" si="9">M7*$N$4</f>
        <v>-76.949999999999989</v>
      </c>
      <c r="O7" s="52">
        <f t="shared" ref="O7:O11" si="10">N7*0.5</f>
        <v>-38.474999999999994</v>
      </c>
      <c r="P7" s="58">
        <v>65</v>
      </c>
      <c r="Q7" s="6">
        <f t="shared" ref="Q7:Q11" si="11">P7</f>
        <v>65</v>
      </c>
      <c r="R7" s="43">
        <f t="shared" ref="R7:R11" si="12">Q7*$R$4</f>
        <v>97.5</v>
      </c>
      <c r="S7" s="52">
        <f t="shared" ref="S7:S11" si="13">R7*0.7</f>
        <v>68.25</v>
      </c>
      <c r="T7" s="60">
        <f>P10</f>
        <v>27.3</v>
      </c>
      <c r="U7" s="43">
        <f t="shared" si="0"/>
        <v>40.950000000000003</v>
      </c>
      <c r="V7" s="52">
        <f t="shared" ref="V7:V11" si="14">U7*0.7</f>
        <v>28.664999999999999</v>
      </c>
      <c r="W7" s="62">
        <v>-37</v>
      </c>
      <c r="X7" s="8">
        <f t="shared" ref="X7:X11" si="15">W7</f>
        <v>-37</v>
      </c>
      <c r="Y7" s="43">
        <f t="shared" ref="Y7:Y11" si="16">X7*$Y$4</f>
        <v>-55.5</v>
      </c>
      <c r="Z7" s="52">
        <f t="shared" ref="Z7:Z11" si="17">Y7*0.7</f>
        <v>-38.849999999999994</v>
      </c>
      <c r="AA7" s="47">
        <f>W10</f>
        <v>-18</v>
      </c>
      <c r="AB7" s="43">
        <f t="shared" ref="AB7:AB11" si="18">AA7*$AB$4</f>
        <v>-27</v>
      </c>
      <c r="AC7" s="52">
        <f t="shared" ref="AC7:AC11" si="19">AB7*0.7</f>
        <v>-18.899999999999999</v>
      </c>
      <c r="AD7" s="62">
        <v>6.8</v>
      </c>
      <c r="AE7" s="8">
        <f t="shared" ref="AE7:AE11" si="20">AD7</f>
        <v>6.8</v>
      </c>
      <c r="AF7" s="32">
        <f t="shared" ref="AF7:AF11" si="21">AE7*$AF$4</f>
        <v>10.199999999999999</v>
      </c>
      <c r="AG7" s="66">
        <f>AF7*0.7</f>
        <v>7.1399999999999988</v>
      </c>
      <c r="AH7" s="65">
        <f>C7+R7</f>
        <v>22.200000000000003</v>
      </c>
      <c r="AI7" s="37">
        <v>22.2</v>
      </c>
      <c r="AJ7" s="38">
        <f>D7+K7+Z7</f>
        <v>-295.90499999999997</v>
      </c>
      <c r="AK7" s="38">
        <f>D7+Y7+L7</f>
        <v>-234.85499999999999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s="17" customFormat="1" ht="15.75" thickBot="1" x14ac:dyDescent="0.3">
      <c r="A8" s="18" t="s">
        <v>19</v>
      </c>
      <c r="B8" s="20">
        <v>-46.8</v>
      </c>
      <c r="C8" s="14">
        <f t="shared" si="1"/>
        <v>-46.8</v>
      </c>
      <c r="D8" s="14">
        <f t="shared" si="2"/>
        <v>-63.18</v>
      </c>
      <c r="E8" s="20">
        <v>-69.2</v>
      </c>
      <c r="F8" s="14">
        <f t="shared" si="3"/>
        <v>-69.2</v>
      </c>
      <c r="G8" s="14">
        <f t="shared" si="4"/>
        <v>-103.80000000000001</v>
      </c>
      <c r="H8" s="14">
        <f t="shared" si="5"/>
        <v>-51.900000000000006</v>
      </c>
      <c r="I8" s="19">
        <v>-78.2</v>
      </c>
      <c r="J8" s="14">
        <f t="shared" si="6"/>
        <v>-78.2</v>
      </c>
      <c r="K8" s="44">
        <f t="shared" si="7"/>
        <v>-117.30000000000001</v>
      </c>
      <c r="L8" s="53">
        <f t="shared" si="8"/>
        <v>-58.650000000000006</v>
      </c>
      <c r="M8" s="48">
        <f>I9</f>
        <v>-56.5</v>
      </c>
      <c r="N8" s="44">
        <f t="shared" si="9"/>
        <v>-84.75</v>
      </c>
      <c r="O8" s="53">
        <f t="shared" si="10"/>
        <v>-42.375</v>
      </c>
      <c r="P8" s="58">
        <v>48</v>
      </c>
      <c r="Q8" s="14">
        <f t="shared" si="11"/>
        <v>48</v>
      </c>
      <c r="R8" s="44">
        <f t="shared" si="12"/>
        <v>72</v>
      </c>
      <c r="S8" s="53">
        <f t="shared" si="13"/>
        <v>50.4</v>
      </c>
      <c r="T8" s="48">
        <f>P9</f>
        <v>38</v>
      </c>
      <c r="U8" s="44">
        <f t="shared" si="0"/>
        <v>57</v>
      </c>
      <c r="V8" s="53">
        <f t="shared" si="14"/>
        <v>39.9</v>
      </c>
      <c r="W8" s="62">
        <v>-48</v>
      </c>
      <c r="X8" s="14">
        <f t="shared" si="15"/>
        <v>-48</v>
      </c>
      <c r="Y8" s="44">
        <f t="shared" si="16"/>
        <v>-72</v>
      </c>
      <c r="Z8" s="53">
        <f t="shared" si="17"/>
        <v>-50.4</v>
      </c>
      <c r="AA8" s="48">
        <f>W9</f>
        <v>-23</v>
      </c>
      <c r="AB8" s="44">
        <f t="shared" si="18"/>
        <v>-34.5</v>
      </c>
      <c r="AC8" s="53">
        <f t="shared" si="19"/>
        <v>-24.15</v>
      </c>
      <c r="AD8" s="62">
        <v>12.4</v>
      </c>
      <c r="AE8" s="14">
        <f t="shared" si="20"/>
        <v>12.4</v>
      </c>
      <c r="AF8" s="33">
        <f t="shared" si="21"/>
        <v>18.600000000000001</v>
      </c>
      <c r="AG8" s="67">
        <f t="shared" ref="AG8:AG11" si="22">AF8*0.7</f>
        <v>13.02</v>
      </c>
      <c r="AH8" s="65">
        <f>C8+R8</f>
        <v>25.200000000000003</v>
      </c>
      <c r="AI8" s="37">
        <v>25.2</v>
      </c>
      <c r="AJ8" s="38">
        <f>D8+K8+Z8</f>
        <v>-230.88000000000002</v>
      </c>
      <c r="AK8" s="38">
        <f>D8+Y8+L8</f>
        <v>-193.83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15.75" thickBot="1" x14ac:dyDescent="0.3">
      <c r="A9" s="3" t="s">
        <v>20</v>
      </c>
      <c r="B9" s="20">
        <v>-46.8</v>
      </c>
      <c r="C9" s="8">
        <f t="shared" si="1"/>
        <v>-46.8</v>
      </c>
      <c r="D9" s="8">
        <f t="shared" si="2"/>
        <v>-63.18</v>
      </c>
      <c r="E9" s="20">
        <v>-69.2</v>
      </c>
      <c r="F9" s="8">
        <f t="shared" si="3"/>
        <v>-69.2</v>
      </c>
      <c r="G9" s="8">
        <f t="shared" si="4"/>
        <v>-103.80000000000001</v>
      </c>
      <c r="H9" s="24">
        <f t="shared" si="5"/>
        <v>-51.900000000000006</v>
      </c>
      <c r="I9" s="19">
        <v>-56.5</v>
      </c>
      <c r="J9" s="8">
        <f t="shared" si="6"/>
        <v>-56.5</v>
      </c>
      <c r="K9" s="43">
        <f t="shared" si="7"/>
        <v>-84.75</v>
      </c>
      <c r="L9" s="52">
        <f t="shared" si="8"/>
        <v>-42.375</v>
      </c>
      <c r="M9" s="47">
        <f>I8</f>
        <v>-78.2</v>
      </c>
      <c r="N9" s="43">
        <f t="shared" si="9"/>
        <v>-117.30000000000001</v>
      </c>
      <c r="O9" s="52">
        <f t="shared" si="10"/>
        <v>-58.650000000000006</v>
      </c>
      <c r="P9" s="58">
        <v>38</v>
      </c>
      <c r="Q9" s="6">
        <f t="shared" si="11"/>
        <v>38</v>
      </c>
      <c r="R9" s="43">
        <f t="shared" si="12"/>
        <v>57</v>
      </c>
      <c r="S9" s="52">
        <f t="shared" si="13"/>
        <v>39.9</v>
      </c>
      <c r="T9" s="60">
        <f>P8</f>
        <v>48</v>
      </c>
      <c r="U9" s="43">
        <f t="shared" si="0"/>
        <v>72</v>
      </c>
      <c r="V9" s="52">
        <f t="shared" si="14"/>
        <v>50.4</v>
      </c>
      <c r="W9" s="62">
        <v>-23</v>
      </c>
      <c r="X9" s="8">
        <f t="shared" si="15"/>
        <v>-23</v>
      </c>
      <c r="Y9" s="43">
        <f t="shared" si="16"/>
        <v>-34.5</v>
      </c>
      <c r="Z9" s="52">
        <f t="shared" si="17"/>
        <v>-24.15</v>
      </c>
      <c r="AA9" s="47">
        <f>W8</f>
        <v>-48</v>
      </c>
      <c r="AB9" s="43">
        <f t="shared" si="18"/>
        <v>-72</v>
      </c>
      <c r="AC9" s="52">
        <f t="shared" si="19"/>
        <v>-50.4</v>
      </c>
      <c r="AD9" s="62">
        <v>12.4</v>
      </c>
      <c r="AE9" s="8">
        <f t="shared" si="20"/>
        <v>12.4</v>
      </c>
      <c r="AF9" s="32">
        <f t="shared" si="21"/>
        <v>18.600000000000001</v>
      </c>
      <c r="AG9" s="66">
        <f t="shared" si="22"/>
        <v>13.02</v>
      </c>
      <c r="AH9" s="65">
        <f>C9+U9</f>
        <v>25.200000000000003</v>
      </c>
      <c r="AI9" s="37">
        <v>25.2</v>
      </c>
      <c r="AJ9" s="38">
        <f>D9+N9+AC9</f>
        <v>-230.88000000000002</v>
      </c>
      <c r="AK9" s="38">
        <f>D9+AB9+O9</f>
        <v>-193.83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s="17" customFormat="1" ht="15.75" thickBot="1" x14ac:dyDescent="0.3">
      <c r="A10" s="18" t="s">
        <v>21</v>
      </c>
      <c r="B10" s="20">
        <v>-75.3</v>
      </c>
      <c r="C10" s="14">
        <f t="shared" si="1"/>
        <v>-75.3</v>
      </c>
      <c r="D10" s="14">
        <f t="shared" si="2"/>
        <v>-101.655</v>
      </c>
      <c r="E10" s="20">
        <v>-98.6</v>
      </c>
      <c r="F10" s="14">
        <f t="shared" si="3"/>
        <v>-98.6</v>
      </c>
      <c r="G10" s="14">
        <f t="shared" si="4"/>
        <v>-147.89999999999998</v>
      </c>
      <c r="H10" s="14">
        <f t="shared" si="5"/>
        <v>-73.949999999999989</v>
      </c>
      <c r="I10" s="19">
        <v>-51.3</v>
      </c>
      <c r="J10" s="14">
        <f t="shared" si="6"/>
        <v>-51.3</v>
      </c>
      <c r="K10" s="44">
        <f t="shared" si="7"/>
        <v>-76.949999999999989</v>
      </c>
      <c r="L10" s="53">
        <f t="shared" si="8"/>
        <v>-38.474999999999994</v>
      </c>
      <c r="M10" s="48">
        <f>I7</f>
        <v>-103.6</v>
      </c>
      <c r="N10" s="44">
        <f t="shared" si="9"/>
        <v>-155.39999999999998</v>
      </c>
      <c r="O10" s="53">
        <f t="shared" si="10"/>
        <v>-77.699999999999989</v>
      </c>
      <c r="P10" s="58">
        <v>27.3</v>
      </c>
      <c r="Q10" s="14">
        <f t="shared" si="11"/>
        <v>27.3</v>
      </c>
      <c r="R10" s="44">
        <f t="shared" si="12"/>
        <v>40.950000000000003</v>
      </c>
      <c r="S10" s="53">
        <f t="shared" si="13"/>
        <v>28.664999999999999</v>
      </c>
      <c r="T10" s="48">
        <f>P7</f>
        <v>65</v>
      </c>
      <c r="U10" s="44">
        <f t="shared" si="0"/>
        <v>97.5</v>
      </c>
      <c r="V10" s="53">
        <f t="shared" si="14"/>
        <v>68.25</v>
      </c>
      <c r="W10" s="62">
        <v>-18</v>
      </c>
      <c r="X10" s="14">
        <f t="shared" si="15"/>
        <v>-18</v>
      </c>
      <c r="Y10" s="44">
        <f t="shared" si="16"/>
        <v>-27</v>
      </c>
      <c r="Z10" s="53">
        <f t="shared" si="17"/>
        <v>-18.899999999999999</v>
      </c>
      <c r="AA10" s="48">
        <f>W7</f>
        <v>-37</v>
      </c>
      <c r="AB10" s="44">
        <f t="shared" si="18"/>
        <v>-55.5</v>
      </c>
      <c r="AC10" s="53">
        <f t="shared" si="19"/>
        <v>-38.849999999999994</v>
      </c>
      <c r="AD10" s="62">
        <v>6.8</v>
      </c>
      <c r="AE10" s="14">
        <f t="shared" si="20"/>
        <v>6.8</v>
      </c>
      <c r="AF10" s="33">
        <f t="shared" si="21"/>
        <v>10.199999999999999</v>
      </c>
      <c r="AG10" s="67">
        <f t="shared" si="22"/>
        <v>7.1399999999999988</v>
      </c>
      <c r="AH10" s="65">
        <f>C10+U10</f>
        <v>22.200000000000003</v>
      </c>
      <c r="AI10" s="37">
        <v>22.2</v>
      </c>
      <c r="AJ10" s="38">
        <f>D10+N10+AC10</f>
        <v>-295.90499999999997</v>
      </c>
      <c r="AK10" s="38">
        <f>D10+AB10+O10</f>
        <v>-234.85499999999999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ht="15.75" thickBot="1" x14ac:dyDescent="0.3">
      <c r="A11" s="3" t="s">
        <v>22</v>
      </c>
      <c r="B11" s="20">
        <v>-98.2</v>
      </c>
      <c r="C11" s="8">
        <f t="shared" si="1"/>
        <v>-98.2</v>
      </c>
      <c r="D11" s="8">
        <f t="shared" si="2"/>
        <v>-132.57000000000002</v>
      </c>
      <c r="E11" s="20">
        <v>-112.5</v>
      </c>
      <c r="F11" s="8">
        <f t="shared" si="3"/>
        <v>-112.5</v>
      </c>
      <c r="G11" s="8">
        <f t="shared" si="4"/>
        <v>-168.75</v>
      </c>
      <c r="H11" s="24">
        <f t="shared" si="5"/>
        <v>-84.375</v>
      </c>
      <c r="I11" s="19">
        <v>-39.5</v>
      </c>
      <c r="J11" s="8">
        <f t="shared" si="6"/>
        <v>-39.5</v>
      </c>
      <c r="K11" s="43">
        <f t="shared" si="7"/>
        <v>-59.25</v>
      </c>
      <c r="L11" s="52">
        <f t="shared" si="8"/>
        <v>-29.625</v>
      </c>
      <c r="M11" s="47">
        <f>I6</f>
        <v>-122.5</v>
      </c>
      <c r="N11" s="43">
        <f t="shared" si="9"/>
        <v>-183.75</v>
      </c>
      <c r="O11" s="52">
        <f t="shared" si="10"/>
        <v>-91.875</v>
      </c>
      <c r="P11" s="58">
        <v>24</v>
      </c>
      <c r="Q11" s="6">
        <f t="shared" si="11"/>
        <v>24</v>
      </c>
      <c r="R11" s="43">
        <f t="shared" si="12"/>
        <v>36</v>
      </c>
      <c r="S11" s="52">
        <f t="shared" si="13"/>
        <v>25.2</v>
      </c>
      <c r="T11" s="60">
        <f>P6</f>
        <v>94</v>
      </c>
      <c r="U11" s="43">
        <f t="shared" si="0"/>
        <v>141</v>
      </c>
      <c r="V11" s="52">
        <f t="shared" si="14"/>
        <v>98.699999999999989</v>
      </c>
      <c r="W11" s="62">
        <v>-12</v>
      </c>
      <c r="X11" s="8">
        <f t="shared" si="15"/>
        <v>-12</v>
      </c>
      <c r="Y11" s="43">
        <f t="shared" si="16"/>
        <v>-18</v>
      </c>
      <c r="Z11" s="52">
        <f t="shared" si="17"/>
        <v>-12.6</v>
      </c>
      <c r="AA11" s="47">
        <f>W6</f>
        <v>-26</v>
      </c>
      <c r="AB11" s="43">
        <f t="shared" si="18"/>
        <v>-39</v>
      </c>
      <c r="AC11" s="52">
        <f t="shared" si="19"/>
        <v>-27.299999999999997</v>
      </c>
      <c r="AD11" s="62">
        <v>3.4</v>
      </c>
      <c r="AE11" s="8">
        <f t="shared" si="20"/>
        <v>3.4</v>
      </c>
      <c r="AF11" s="32">
        <f t="shared" si="21"/>
        <v>5.0999999999999996</v>
      </c>
      <c r="AG11" s="66">
        <f t="shared" si="22"/>
        <v>3.5699999999999994</v>
      </c>
      <c r="AH11" s="65">
        <f>C11+U11</f>
        <v>42.8</v>
      </c>
      <c r="AI11" s="37">
        <v>42.8</v>
      </c>
      <c r="AJ11" s="38">
        <f>D11+N11+AC11</f>
        <v>-343.62000000000006</v>
      </c>
      <c r="AK11" s="38">
        <f>D11+AB11+O11</f>
        <v>-263.44500000000005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15.75" thickBot="1" x14ac:dyDescent="0.3">
      <c r="A12" s="2"/>
      <c r="B12" s="20"/>
      <c r="C12" s="8"/>
      <c r="D12" s="8"/>
      <c r="E12" s="20"/>
      <c r="F12" s="8"/>
      <c r="G12" s="8"/>
      <c r="H12" s="24"/>
      <c r="I12" s="19"/>
      <c r="J12" s="8"/>
      <c r="K12" s="43"/>
      <c r="L12" s="52"/>
      <c r="M12" s="47"/>
      <c r="N12" s="43"/>
      <c r="O12" s="54"/>
      <c r="P12" s="58"/>
      <c r="Q12" s="6"/>
      <c r="R12" s="43"/>
      <c r="S12" s="52"/>
      <c r="T12" s="60"/>
      <c r="U12" s="43"/>
      <c r="V12" s="54"/>
      <c r="W12" s="62"/>
      <c r="X12" s="8"/>
      <c r="Y12" s="43"/>
      <c r="Z12" s="54"/>
      <c r="AA12" s="47"/>
      <c r="AB12" s="43"/>
      <c r="AC12" s="54"/>
      <c r="AD12" s="62"/>
      <c r="AE12" s="8"/>
      <c r="AF12" s="32"/>
      <c r="AG12" s="66"/>
      <c r="AH12" s="65"/>
      <c r="AI12" s="37"/>
      <c r="AJ12" s="38"/>
      <c r="AK12" s="38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s="17" customFormat="1" ht="15.75" thickBot="1" x14ac:dyDescent="0.3">
      <c r="A13" s="18" t="s">
        <v>23</v>
      </c>
      <c r="B13" s="20"/>
      <c r="C13" s="14"/>
      <c r="D13" s="14"/>
      <c r="E13" s="19"/>
      <c r="F13" s="14"/>
      <c r="G13" s="14"/>
      <c r="H13" s="14"/>
      <c r="I13" s="19"/>
      <c r="J13" s="14"/>
      <c r="K13" s="44"/>
      <c r="L13" s="53"/>
      <c r="M13" s="48"/>
      <c r="N13" s="44"/>
      <c r="O13" s="53"/>
      <c r="P13" s="58"/>
      <c r="Q13" s="14"/>
      <c r="R13" s="44"/>
      <c r="S13" s="53"/>
      <c r="T13" s="48"/>
      <c r="U13" s="44"/>
      <c r="V13" s="53"/>
      <c r="W13" s="62"/>
      <c r="X13" s="14"/>
      <c r="Y13" s="44"/>
      <c r="Z13" s="53"/>
      <c r="AA13" s="48"/>
      <c r="AB13" s="44"/>
      <c r="AC13" s="53"/>
      <c r="AD13" s="62"/>
      <c r="AE13" s="14"/>
      <c r="AF13" s="33"/>
      <c r="AG13" s="67"/>
      <c r="AH13" s="65"/>
      <c r="AI13" s="37"/>
      <c r="AJ13" s="38"/>
      <c r="AK13" s="38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1:125" ht="15.75" thickBot="1" x14ac:dyDescent="0.3">
      <c r="A14" s="2" t="s">
        <v>24</v>
      </c>
      <c r="B14" s="20"/>
      <c r="C14" s="8"/>
      <c r="D14" s="8"/>
      <c r="E14" s="20"/>
      <c r="F14" s="8"/>
      <c r="G14" s="8"/>
      <c r="H14" s="24"/>
      <c r="I14" s="19"/>
      <c r="J14" s="8"/>
      <c r="K14" s="43"/>
      <c r="L14" s="52"/>
      <c r="M14" s="47"/>
      <c r="N14" s="43"/>
      <c r="O14" s="54"/>
      <c r="P14" s="58"/>
      <c r="Q14" s="6"/>
      <c r="R14" s="43"/>
      <c r="S14" s="52"/>
      <c r="T14" s="60"/>
      <c r="U14" s="43"/>
      <c r="V14" s="54"/>
      <c r="W14" s="62"/>
      <c r="X14" s="8"/>
      <c r="Y14" s="43"/>
      <c r="Z14" s="54"/>
      <c r="AA14" s="47"/>
      <c r="AB14" s="43"/>
      <c r="AC14" s="54"/>
      <c r="AD14" s="62"/>
      <c r="AE14" s="8"/>
      <c r="AF14" s="32"/>
      <c r="AG14" s="66"/>
      <c r="AH14" s="65"/>
      <c r="AI14" s="37"/>
      <c r="AJ14" s="38"/>
      <c r="AK14" s="38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s="17" customFormat="1" ht="15.75" thickBot="1" x14ac:dyDescent="0.3">
      <c r="A15" s="18" t="s">
        <v>25</v>
      </c>
      <c r="B15" s="20"/>
      <c r="C15" s="14"/>
      <c r="D15" s="14"/>
      <c r="E15" s="20"/>
      <c r="F15" s="14"/>
      <c r="G15" s="14"/>
      <c r="H15" s="14"/>
      <c r="I15" s="19"/>
      <c r="J15" s="14"/>
      <c r="K15" s="44"/>
      <c r="L15" s="53"/>
      <c r="M15" s="48"/>
      <c r="N15" s="44"/>
      <c r="O15" s="53"/>
      <c r="P15" s="58"/>
      <c r="Q15" s="14"/>
      <c r="R15" s="44"/>
      <c r="S15" s="53"/>
      <c r="T15" s="48"/>
      <c r="U15" s="44"/>
      <c r="V15" s="53"/>
      <c r="W15" s="62"/>
      <c r="X15" s="14"/>
      <c r="Y15" s="44"/>
      <c r="Z15" s="53"/>
      <c r="AA15" s="48"/>
      <c r="AB15" s="44"/>
      <c r="AC15" s="53"/>
      <c r="AD15" s="62"/>
      <c r="AE15" s="14"/>
      <c r="AF15" s="33"/>
      <c r="AG15" s="67"/>
      <c r="AH15" s="65"/>
      <c r="AI15" s="37"/>
      <c r="AJ15" s="38"/>
      <c r="AK15" s="38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1:125" ht="15.75" thickBot="1" x14ac:dyDescent="0.3">
      <c r="A16" s="2" t="s">
        <v>26</v>
      </c>
      <c r="B16" s="20"/>
      <c r="C16" s="8"/>
      <c r="D16" s="8"/>
      <c r="E16" s="20"/>
      <c r="F16" s="8"/>
      <c r="G16" s="8"/>
      <c r="H16" s="24"/>
      <c r="I16" s="19"/>
      <c r="J16" s="8"/>
      <c r="K16" s="43"/>
      <c r="L16" s="52"/>
      <c r="M16" s="47"/>
      <c r="N16" s="43"/>
      <c r="O16" s="54"/>
      <c r="P16" s="58"/>
      <c r="Q16" s="6"/>
      <c r="R16" s="43"/>
      <c r="S16" s="52"/>
      <c r="T16" s="60"/>
      <c r="U16" s="43"/>
      <c r="V16" s="54"/>
      <c r="W16" s="62"/>
      <c r="X16" s="8"/>
      <c r="Y16" s="43"/>
      <c r="Z16" s="54"/>
      <c r="AA16" s="47"/>
      <c r="AB16" s="43"/>
      <c r="AC16" s="54"/>
      <c r="AD16" s="62"/>
      <c r="AE16" s="8"/>
      <c r="AF16" s="32"/>
      <c r="AG16" s="66"/>
      <c r="AH16" s="65"/>
      <c r="AI16" s="37"/>
      <c r="AJ16" s="38"/>
      <c r="AK16" s="38"/>
    </row>
    <row r="17" spans="1:37" s="17" customFormat="1" ht="15.75" thickBot="1" x14ac:dyDescent="0.3">
      <c r="A17" s="18" t="s">
        <v>27</v>
      </c>
      <c r="B17" s="20"/>
      <c r="C17" s="14"/>
      <c r="D17" s="14"/>
      <c r="E17" s="20"/>
      <c r="F17" s="14"/>
      <c r="G17" s="14"/>
      <c r="H17" s="14"/>
      <c r="I17" s="19"/>
      <c r="J17" s="14"/>
      <c r="K17" s="44"/>
      <c r="L17" s="53"/>
      <c r="M17" s="48"/>
      <c r="N17" s="44"/>
      <c r="O17" s="53"/>
      <c r="P17" s="58"/>
      <c r="Q17" s="14"/>
      <c r="R17" s="44"/>
      <c r="S17" s="53"/>
      <c r="T17" s="48"/>
      <c r="U17" s="44"/>
      <c r="V17" s="53"/>
      <c r="W17" s="62"/>
      <c r="X17" s="14"/>
      <c r="Y17" s="44"/>
      <c r="Z17" s="53"/>
      <c r="AA17" s="48"/>
      <c r="AB17" s="44"/>
      <c r="AC17" s="53"/>
      <c r="AD17" s="62"/>
      <c r="AE17" s="14"/>
      <c r="AF17" s="33"/>
      <c r="AG17" s="67"/>
      <c r="AH17" s="65"/>
      <c r="AI17" s="37"/>
      <c r="AJ17" s="38"/>
      <c r="AK17" s="38"/>
    </row>
    <row r="18" spans="1:37" ht="12.75" customHeight="1" thickBot="1" x14ac:dyDescent="0.3">
      <c r="A18" s="2" t="s">
        <v>28</v>
      </c>
      <c r="B18" s="20"/>
      <c r="C18" s="8"/>
      <c r="D18" s="8"/>
      <c r="E18" s="20"/>
      <c r="F18" s="8"/>
      <c r="G18" s="8"/>
      <c r="H18" s="24"/>
      <c r="I18" s="19"/>
      <c r="J18" s="8"/>
      <c r="K18" s="43"/>
      <c r="L18" s="52"/>
      <c r="M18" s="47"/>
      <c r="N18" s="43"/>
      <c r="O18" s="54"/>
      <c r="P18" s="58"/>
      <c r="Q18" s="6"/>
      <c r="R18" s="43"/>
      <c r="S18" s="52"/>
      <c r="T18" s="60"/>
      <c r="U18" s="43"/>
      <c r="V18" s="54"/>
      <c r="W18" s="62"/>
      <c r="X18" s="8"/>
      <c r="Y18" s="43"/>
      <c r="Z18" s="54"/>
      <c r="AA18" s="47"/>
      <c r="AB18" s="43"/>
      <c r="AC18" s="54"/>
      <c r="AD18" s="62"/>
      <c r="AE18" s="8"/>
      <c r="AF18" s="32"/>
      <c r="AG18" s="66"/>
      <c r="AH18" s="65"/>
      <c r="AI18" s="37"/>
      <c r="AJ18" s="38"/>
      <c r="AK18" s="38"/>
    </row>
    <row r="19" spans="1:37" ht="15.75" thickBot="1" x14ac:dyDescent="0.3">
      <c r="A19" s="2"/>
      <c r="B19" s="20"/>
      <c r="C19" s="8"/>
      <c r="D19" s="8"/>
      <c r="E19" s="20"/>
      <c r="F19" s="8"/>
      <c r="G19" s="8"/>
      <c r="H19" s="8"/>
      <c r="I19" s="19"/>
      <c r="J19" s="8"/>
      <c r="K19" s="43"/>
      <c r="L19" s="54"/>
      <c r="M19" s="47"/>
      <c r="N19" s="43"/>
      <c r="O19" s="54"/>
      <c r="P19" s="58"/>
      <c r="Q19" s="6"/>
      <c r="R19" s="43"/>
      <c r="S19" s="54"/>
      <c r="T19" s="60"/>
      <c r="U19" s="43"/>
      <c r="V19" s="54"/>
      <c r="W19" s="62"/>
      <c r="X19" s="8"/>
      <c r="Y19" s="43"/>
      <c r="Z19" s="54"/>
      <c r="AA19" s="47"/>
      <c r="AB19" s="43"/>
      <c r="AC19" s="54"/>
      <c r="AD19" s="62"/>
      <c r="AE19" s="8"/>
      <c r="AF19" s="32"/>
      <c r="AG19" s="66"/>
      <c r="AH19" s="65"/>
      <c r="AI19" s="37"/>
      <c r="AJ19" s="38"/>
      <c r="AK19" s="38"/>
    </row>
    <row r="20" spans="1:37" s="17" customFormat="1" ht="15.75" thickBot="1" x14ac:dyDescent="0.3">
      <c r="A20" s="18" t="s">
        <v>29</v>
      </c>
      <c r="B20" s="20"/>
      <c r="C20" s="14"/>
      <c r="D20" s="14"/>
      <c r="E20" s="20"/>
      <c r="F20" s="14"/>
      <c r="G20" s="14"/>
      <c r="H20" s="14"/>
      <c r="I20" s="19"/>
      <c r="J20" s="14"/>
      <c r="K20" s="44"/>
      <c r="L20" s="53"/>
      <c r="M20" s="48"/>
      <c r="N20" s="44"/>
      <c r="O20" s="53"/>
      <c r="P20" s="58"/>
      <c r="Q20" s="14"/>
      <c r="R20" s="44"/>
      <c r="S20" s="53"/>
      <c r="T20" s="48"/>
      <c r="U20" s="44"/>
      <c r="V20" s="53"/>
      <c r="W20" s="62"/>
      <c r="X20" s="14"/>
      <c r="Y20" s="44"/>
      <c r="Z20" s="53"/>
      <c r="AA20" s="48"/>
      <c r="AB20" s="44"/>
      <c r="AC20" s="53"/>
      <c r="AD20" s="62"/>
      <c r="AE20" s="14"/>
      <c r="AF20" s="33"/>
      <c r="AG20" s="67"/>
      <c r="AH20" s="65"/>
      <c r="AI20" s="37"/>
      <c r="AJ20" s="38"/>
      <c r="AK20" s="38"/>
    </row>
    <row r="21" spans="1:37" ht="15.75" thickBot="1" x14ac:dyDescent="0.3">
      <c r="A21" s="2" t="s">
        <v>30</v>
      </c>
      <c r="B21" s="20"/>
      <c r="C21" s="8"/>
      <c r="D21" s="8"/>
      <c r="E21" s="20"/>
      <c r="F21" s="8"/>
      <c r="G21" s="8"/>
      <c r="H21" s="8"/>
      <c r="I21" s="19"/>
      <c r="J21" s="8"/>
      <c r="K21" s="43"/>
      <c r="L21" s="54"/>
      <c r="M21" s="47"/>
      <c r="N21" s="43"/>
      <c r="O21" s="54"/>
      <c r="P21" s="58"/>
      <c r="Q21" s="6"/>
      <c r="R21" s="43"/>
      <c r="S21" s="54"/>
      <c r="T21" s="60"/>
      <c r="U21" s="43"/>
      <c r="V21" s="54"/>
      <c r="W21" s="62"/>
      <c r="X21" s="8"/>
      <c r="Y21" s="43"/>
      <c r="Z21" s="54"/>
      <c r="AA21" s="47"/>
      <c r="AB21" s="43"/>
      <c r="AC21" s="54"/>
      <c r="AD21" s="62"/>
      <c r="AE21" s="8"/>
      <c r="AF21" s="32"/>
      <c r="AG21" s="66"/>
      <c r="AH21" s="65"/>
      <c r="AI21" s="37"/>
      <c r="AJ21" s="38"/>
      <c r="AK21" s="38"/>
    </row>
    <row r="22" spans="1:37" s="17" customFormat="1" ht="15.75" thickBot="1" x14ac:dyDescent="0.3">
      <c r="A22" s="18" t="s">
        <v>31</v>
      </c>
      <c r="B22" s="20"/>
      <c r="C22" s="14"/>
      <c r="D22" s="14"/>
      <c r="E22" s="20"/>
      <c r="F22" s="14"/>
      <c r="G22" s="14"/>
      <c r="H22" s="14"/>
      <c r="I22" s="19"/>
      <c r="J22" s="14"/>
      <c r="K22" s="44"/>
      <c r="L22" s="53"/>
      <c r="M22" s="48"/>
      <c r="N22" s="44"/>
      <c r="O22" s="53"/>
      <c r="P22" s="58"/>
      <c r="Q22" s="14"/>
      <c r="R22" s="44"/>
      <c r="S22" s="53"/>
      <c r="T22" s="48"/>
      <c r="U22" s="44"/>
      <c r="V22" s="53"/>
      <c r="W22" s="62"/>
      <c r="X22" s="14"/>
      <c r="Y22" s="44"/>
      <c r="Z22" s="53"/>
      <c r="AA22" s="48"/>
      <c r="AB22" s="44"/>
      <c r="AC22" s="53"/>
      <c r="AD22" s="62"/>
      <c r="AE22" s="14"/>
      <c r="AF22" s="33"/>
      <c r="AG22" s="67"/>
      <c r="AH22" s="65"/>
      <c r="AI22" s="37"/>
      <c r="AJ22" s="38"/>
      <c r="AK22" s="38"/>
    </row>
    <row r="23" spans="1:37" ht="15.75" thickBot="1" x14ac:dyDescent="0.3">
      <c r="A23" s="2" t="s">
        <v>32</v>
      </c>
      <c r="B23" s="20"/>
      <c r="C23" s="8"/>
      <c r="D23" s="8"/>
      <c r="E23" s="20"/>
      <c r="F23" s="8"/>
      <c r="G23" s="8"/>
      <c r="H23" s="8"/>
      <c r="I23" s="19"/>
      <c r="J23" s="8"/>
      <c r="K23" s="43"/>
      <c r="L23" s="54"/>
      <c r="M23" s="47"/>
      <c r="N23" s="43"/>
      <c r="O23" s="54"/>
      <c r="P23" s="58"/>
      <c r="Q23" s="6"/>
      <c r="R23" s="43"/>
      <c r="S23" s="54"/>
      <c r="T23" s="60"/>
      <c r="U23" s="43"/>
      <c r="V23" s="54"/>
      <c r="W23" s="62"/>
      <c r="X23" s="8"/>
      <c r="Y23" s="43"/>
      <c r="Z23" s="54"/>
      <c r="AA23" s="47"/>
      <c r="AB23" s="43"/>
      <c r="AC23" s="54"/>
      <c r="AD23" s="62"/>
      <c r="AE23" s="8"/>
      <c r="AF23" s="32"/>
      <c r="AG23" s="66"/>
      <c r="AH23" s="65"/>
      <c r="AI23" s="37"/>
      <c r="AJ23" s="38"/>
      <c r="AK23" s="38"/>
    </row>
    <row r="24" spans="1:37" s="17" customFormat="1" ht="15.75" thickBot="1" x14ac:dyDescent="0.3">
      <c r="A24" s="18" t="s">
        <v>33</v>
      </c>
      <c r="B24" s="20"/>
      <c r="C24" s="14"/>
      <c r="D24" s="14"/>
      <c r="E24" s="20"/>
      <c r="F24" s="14"/>
      <c r="G24" s="14"/>
      <c r="H24" s="14"/>
      <c r="I24" s="19"/>
      <c r="J24" s="14"/>
      <c r="K24" s="44"/>
      <c r="L24" s="53"/>
      <c r="M24" s="48"/>
      <c r="N24" s="44"/>
      <c r="O24" s="53"/>
      <c r="P24" s="58"/>
      <c r="Q24" s="14"/>
      <c r="R24" s="44"/>
      <c r="S24" s="53"/>
      <c r="T24" s="48"/>
      <c r="U24" s="44"/>
      <c r="V24" s="53"/>
      <c r="W24" s="62"/>
      <c r="X24" s="14"/>
      <c r="Y24" s="44"/>
      <c r="Z24" s="53"/>
      <c r="AA24" s="48"/>
      <c r="AB24" s="44"/>
      <c r="AC24" s="53"/>
      <c r="AD24" s="62"/>
      <c r="AE24" s="14"/>
      <c r="AF24" s="33"/>
      <c r="AG24" s="67"/>
      <c r="AH24" s="65"/>
      <c r="AI24" s="37"/>
      <c r="AJ24" s="38"/>
      <c r="AK24" s="38"/>
    </row>
    <row r="25" spans="1:37" ht="15.75" thickBot="1" x14ac:dyDescent="0.3">
      <c r="A25" s="2" t="s">
        <v>34</v>
      </c>
      <c r="B25" s="20"/>
      <c r="C25" s="8"/>
      <c r="D25" s="8"/>
      <c r="E25" s="20"/>
      <c r="F25" s="8"/>
      <c r="G25" s="8"/>
      <c r="H25" s="8"/>
      <c r="I25" s="19"/>
      <c r="J25" s="8"/>
      <c r="K25" s="43"/>
      <c r="L25" s="54"/>
      <c r="M25" s="47"/>
      <c r="N25" s="43"/>
      <c r="O25" s="54"/>
      <c r="P25" s="58"/>
      <c r="Q25" s="6"/>
      <c r="R25" s="43"/>
      <c r="S25" s="54"/>
      <c r="T25" s="60"/>
      <c r="U25" s="43"/>
      <c r="V25" s="54"/>
      <c r="W25" s="62"/>
      <c r="X25" s="8"/>
      <c r="Y25" s="43"/>
      <c r="Z25" s="54"/>
      <c r="AA25" s="47"/>
      <c r="AB25" s="43"/>
      <c r="AC25" s="54"/>
      <c r="AD25" s="62"/>
      <c r="AE25" s="8"/>
      <c r="AF25" s="32"/>
      <c r="AG25" s="66"/>
      <c r="AH25" s="65"/>
      <c r="AI25" s="37"/>
      <c r="AJ25" s="38"/>
      <c r="AK25" s="38"/>
    </row>
    <row r="26" spans="1:37" ht="15.75" thickBot="1" x14ac:dyDescent="0.3">
      <c r="A26" s="2"/>
      <c r="B26" s="20"/>
      <c r="C26" s="8"/>
      <c r="D26" s="8"/>
      <c r="E26" s="20"/>
      <c r="F26" s="8"/>
      <c r="G26" s="8"/>
      <c r="H26" s="8"/>
      <c r="I26" s="19"/>
      <c r="J26" s="8"/>
      <c r="K26" s="43"/>
      <c r="L26" s="54"/>
      <c r="M26" s="47"/>
      <c r="N26" s="43"/>
      <c r="O26" s="54"/>
      <c r="P26" s="58"/>
      <c r="Q26" s="6"/>
      <c r="R26" s="43"/>
      <c r="S26" s="54"/>
      <c r="T26" s="60"/>
      <c r="U26" s="43"/>
      <c r="V26" s="54"/>
      <c r="W26" s="62"/>
      <c r="X26" s="8"/>
      <c r="Y26" s="43"/>
      <c r="Z26" s="54"/>
      <c r="AA26" s="47"/>
      <c r="AB26" s="43"/>
      <c r="AC26" s="54"/>
      <c r="AD26" s="62"/>
      <c r="AE26" s="8"/>
      <c r="AF26" s="32"/>
      <c r="AG26" s="66"/>
      <c r="AH26" s="65"/>
      <c r="AI26" s="37"/>
      <c r="AJ26" s="38"/>
      <c r="AK26" s="38"/>
    </row>
    <row r="27" spans="1:37" s="17" customFormat="1" ht="15.75" thickBot="1" x14ac:dyDescent="0.3">
      <c r="A27" s="18" t="s">
        <v>35</v>
      </c>
      <c r="B27" s="20"/>
      <c r="C27" s="14"/>
      <c r="D27" s="14"/>
      <c r="E27" s="20"/>
      <c r="F27" s="14"/>
      <c r="G27" s="14"/>
      <c r="H27" s="14"/>
      <c r="I27" s="19"/>
      <c r="J27" s="14"/>
      <c r="K27" s="44"/>
      <c r="L27" s="53"/>
      <c r="M27" s="48"/>
      <c r="N27" s="44"/>
      <c r="O27" s="53"/>
      <c r="P27" s="58"/>
      <c r="Q27" s="14"/>
      <c r="R27" s="44"/>
      <c r="S27" s="53"/>
      <c r="T27" s="48"/>
      <c r="U27" s="44"/>
      <c r="V27" s="53"/>
      <c r="W27" s="62"/>
      <c r="X27" s="14"/>
      <c r="Y27" s="44"/>
      <c r="Z27" s="53"/>
      <c r="AA27" s="48"/>
      <c r="AB27" s="44"/>
      <c r="AC27" s="53"/>
      <c r="AD27" s="62"/>
      <c r="AE27" s="14"/>
      <c r="AF27" s="33"/>
      <c r="AG27" s="67"/>
      <c r="AH27" s="65"/>
      <c r="AI27" s="37"/>
      <c r="AJ27" s="38"/>
      <c r="AK27" s="38"/>
    </row>
    <row r="28" spans="1:37" ht="15.75" thickBot="1" x14ac:dyDescent="0.3">
      <c r="A28" s="2" t="s">
        <v>36</v>
      </c>
      <c r="B28" s="20"/>
      <c r="C28" s="8"/>
      <c r="D28" s="8"/>
      <c r="E28" s="20"/>
      <c r="F28" s="8"/>
      <c r="G28" s="8"/>
      <c r="H28" s="8"/>
      <c r="I28" s="19"/>
      <c r="J28" s="8"/>
      <c r="K28" s="43"/>
      <c r="L28" s="54"/>
      <c r="M28" s="47"/>
      <c r="N28" s="43"/>
      <c r="O28" s="54"/>
      <c r="P28" s="58"/>
      <c r="Q28" s="6"/>
      <c r="R28" s="43"/>
      <c r="S28" s="54"/>
      <c r="T28" s="60"/>
      <c r="U28" s="43"/>
      <c r="V28" s="54"/>
      <c r="W28" s="62"/>
      <c r="X28" s="8"/>
      <c r="Y28" s="43"/>
      <c r="Z28" s="54"/>
      <c r="AA28" s="47"/>
      <c r="AB28" s="43"/>
      <c r="AC28" s="54"/>
      <c r="AD28" s="62"/>
      <c r="AE28" s="8"/>
      <c r="AF28" s="32"/>
      <c r="AG28" s="66"/>
      <c r="AH28" s="65"/>
      <c r="AI28" s="37"/>
      <c r="AJ28" s="38"/>
      <c r="AK28" s="38"/>
    </row>
    <row r="29" spans="1:37" s="17" customFormat="1" ht="15.75" thickBot="1" x14ac:dyDescent="0.3">
      <c r="A29" s="18" t="s">
        <v>37</v>
      </c>
      <c r="B29" s="20"/>
      <c r="C29" s="14"/>
      <c r="D29" s="14"/>
      <c r="E29" s="20"/>
      <c r="F29" s="14"/>
      <c r="G29" s="14"/>
      <c r="H29" s="14"/>
      <c r="I29" s="19"/>
      <c r="J29" s="14"/>
      <c r="K29" s="44"/>
      <c r="L29" s="53"/>
      <c r="M29" s="48"/>
      <c r="N29" s="44"/>
      <c r="O29" s="53"/>
      <c r="P29" s="58"/>
      <c r="Q29" s="14"/>
      <c r="R29" s="44"/>
      <c r="S29" s="53"/>
      <c r="T29" s="48"/>
      <c r="U29" s="44"/>
      <c r="V29" s="53"/>
      <c r="W29" s="62"/>
      <c r="X29" s="14"/>
      <c r="Y29" s="44"/>
      <c r="Z29" s="53"/>
      <c r="AA29" s="48"/>
      <c r="AB29" s="44"/>
      <c r="AC29" s="53"/>
      <c r="AD29" s="62"/>
      <c r="AE29" s="14"/>
      <c r="AF29" s="33"/>
      <c r="AG29" s="67"/>
      <c r="AH29" s="65"/>
      <c r="AI29" s="37"/>
      <c r="AJ29" s="38"/>
      <c r="AK29" s="38"/>
    </row>
    <row r="30" spans="1:37" ht="15.75" thickBot="1" x14ac:dyDescent="0.3">
      <c r="A30" s="2" t="s">
        <v>38</v>
      </c>
      <c r="B30" s="20"/>
      <c r="C30" s="8"/>
      <c r="D30" s="8"/>
      <c r="E30" s="20"/>
      <c r="F30" s="8"/>
      <c r="G30" s="8"/>
      <c r="H30" s="8"/>
      <c r="I30" s="19"/>
      <c r="J30" s="8"/>
      <c r="K30" s="43"/>
      <c r="L30" s="54"/>
      <c r="M30" s="47"/>
      <c r="N30" s="43"/>
      <c r="O30" s="54"/>
      <c r="P30" s="58"/>
      <c r="Q30" s="6"/>
      <c r="R30" s="43"/>
      <c r="S30" s="54"/>
      <c r="T30" s="60"/>
      <c r="U30" s="43"/>
      <c r="V30" s="54"/>
      <c r="W30" s="62"/>
      <c r="X30" s="8"/>
      <c r="Y30" s="43"/>
      <c r="Z30" s="54"/>
      <c r="AA30" s="47"/>
      <c r="AB30" s="43"/>
      <c r="AC30" s="54"/>
      <c r="AD30" s="62"/>
      <c r="AE30" s="8"/>
      <c r="AF30" s="32"/>
      <c r="AG30" s="66"/>
      <c r="AH30" s="65"/>
      <c r="AI30" s="37"/>
      <c r="AJ30" s="38"/>
      <c r="AK30" s="38"/>
    </row>
    <row r="31" spans="1:37" s="17" customFormat="1" ht="15.75" thickBot="1" x14ac:dyDescent="0.3">
      <c r="A31" s="18" t="s">
        <v>39</v>
      </c>
      <c r="B31" s="20"/>
      <c r="C31" s="14"/>
      <c r="D31" s="14"/>
      <c r="E31" s="20"/>
      <c r="F31" s="14"/>
      <c r="G31" s="14"/>
      <c r="H31" s="14"/>
      <c r="I31" s="19"/>
      <c r="J31" s="14"/>
      <c r="K31" s="44"/>
      <c r="L31" s="53"/>
      <c r="M31" s="48"/>
      <c r="N31" s="44"/>
      <c r="O31" s="53"/>
      <c r="P31" s="58"/>
      <c r="Q31" s="14"/>
      <c r="R31" s="44"/>
      <c r="S31" s="53"/>
      <c r="T31" s="48"/>
      <c r="U31" s="44"/>
      <c r="V31" s="53"/>
      <c r="W31" s="62"/>
      <c r="X31" s="14"/>
      <c r="Y31" s="44"/>
      <c r="Z31" s="53"/>
      <c r="AA31" s="48"/>
      <c r="AB31" s="44"/>
      <c r="AC31" s="53"/>
      <c r="AD31" s="62"/>
      <c r="AE31" s="14"/>
      <c r="AF31" s="33"/>
      <c r="AG31" s="67"/>
      <c r="AH31" s="65"/>
      <c r="AI31" s="37"/>
      <c r="AJ31" s="38"/>
      <c r="AK31" s="38"/>
    </row>
    <row r="32" spans="1:37" ht="15.75" thickBot="1" x14ac:dyDescent="0.3">
      <c r="A32" s="2" t="s">
        <v>40</v>
      </c>
      <c r="B32" s="20"/>
      <c r="C32" s="8"/>
      <c r="D32" s="8"/>
      <c r="E32" s="5"/>
      <c r="F32" s="8"/>
      <c r="G32" s="8"/>
      <c r="H32" s="8"/>
      <c r="I32" s="19"/>
      <c r="J32" s="8"/>
      <c r="K32" s="43"/>
      <c r="L32" s="54"/>
      <c r="M32" s="47"/>
      <c r="N32" s="43"/>
      <c r="O32" s="54"/>
      <c r="P32" s="58"/>
      <c r="Q32" s="6"/>
      <c r="R32" s="43"/>
      <c r="S32" s="54"/>
      <c r="T32" s="60"/>
      <c r="U32" s="43"/>
      <c r="V32" s="54"/>
      <c r="W32" s="62"/>
      <c r="X32" s="8"/>
      <c r="Y32" s="43"/>
      <c r="Z32" s="54"/>
      <c r="AA32" s="47"/>
      <c r="AB32" s="43"/>
      <c r="AC32" s="54"/>
      <c r="AD32" s="62"/>
      <c r="AE32" s="8"/>
      <c r="AF32" s="32"/>
      <c r="AG32" s="66"/>
      <c r="AH32" s="65"/>
      <c r="AI32" s="37"/>
      <c r="AJ32" s="38"/>
      <c r="AK32" s="38"/>
    </row>
    <row r="33" spans="1:37" x14ac:dyDescent="0.25">
      <c r="A33" s="4"/>
      <c r="B33" s="1"/>
      <c r="C33" s="1"/>
      <c r="D33" s="1"/>
      <c r="E33" s="1"/>
      <c r="F33" s="1"/>
      <c r="G33" s="1"/>
      <c r="H33" s="1"/>
      <c r="I33" s="21"/>
      <c r="J33" s="1"/>
      <c r="K33" s="1"/>
      <c r="L33" s="55"/>
      <c r="M33" s="1"/>
      <c r="N33" s="1"/>
      <c r="O33" s="55"/>
      <c r="P33" s="1"/>
      <c r="Q33" s="1"/>
      <c r="R33" s="1"/>
      <c r="S33" s="55"/>
      <c r="T33" s="1"/>
      <c r="U33" s="1"/>
      <c r="V33" s="55"/>
      <c r="W33" s="1"/>
      <c r="X33" s="1"/>
      <c r="Y33" s="1"/>
      <c r="Z33" s="55"/>
      <c r="AA33" s="1"/>
      <c r="AB33" s="1"/>
      <c r="AC33" s="55"/>
      <c r="AD33" s="1"/>
      <c r="AE33" s="1"/>
      <c r="AF33" s="1"/>
      <c r="AG33" s="55"/>
      <c r="AH33" s="1"/>
      <c r="AI33" s="1"/>
      <c r="AJ33" s="1"/>
      <c r="AK33" s="1"/>
    </row>
    <row r="34" spans="1:37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55"/>
      <c r="M34" s="1"/>
      <c r="N34" s="1"/>
      <c r="O34" s="55"/>
      <c r="P34" s="1"/>
      <c r="Q34" s="1"/>
      <c r="R34" s="1"/>
      <c r="S34" s="55"/>
      <c r="T34" s="1"/>
      <c r="U34" s="1"/>
      <c r="V34" s="55"/>
      <c r="W34" s="1"/>
      <c r="X34" s="1"/>
      <c r="Y34" s="1"/>
      <c r="Z34" s="55"/>
      <c r="AA34" s="1"/>
      <c r="AB34" s="1"/>
      <c r="AC34" s="55"/>
      <c r="AD34" s="1"/>
      <c r="AE34" s="1"/>
      <c r="AF34" s="1"/>
      <c r="AG34" s="55"/>
      <c r="AH34" s="1"/>
      <c r="AI34" s="1"/>
      <c r="AJ34" s="1"/>
      <c r="AK34" s="1"/>
    </row>
    <row r="35" spans="1:37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55"/>
      <c r="M35" s="1"/>
      <c r="N35" s="1"/>
      <c r="O35" s="55"/>
      <c r="P35" s="1"/>
      <c r="Q35" s="1"/>
      <c r="R35" s="1"/>
      <c r="S35" s="55"/>
      <c r="T35" s="1"/>
      <c r="U35" s="1"/>
      <c r="V35" s="55"/>
      <c r="W35" s="1"/>
      <c r="X35" s="1"/>
      <c r="Y35" s="1"/>
      <c r="Z35" s="55"/>
      <c r="AA35" s="1"/>
      <c r="AB35" s="1"/>
      <c r="AC35" s="55"/>
      <c r="AD35" s="1"/>
      <c r="AE35" s="1"/>
      <c r="AF35" s="1"/>
      <c r="AG35" s="55"/>
      <c r="AH35" s="1"/>
      <c r="AI35" s="1"/>
      <c r="AJ35" s="1"/>
      <c r="AK35" s="1"/>
    </row>
    <row r="36" spans="1:37" ht="15.75" thickBot="1" x14ac:dyDescent="0.3">
      <c r="L36" s="56"/>
      <c r="O36" s="56"/>
      <c r="S36" s="56"/>
      <c r="V36" s="56"/>
      <c r="Z36" s="56"/>
      <c r="AC36" s="56"/>
      <c r="AG36" s="56"/>
    </row>
  </sheetData>
  <mergeCells count="27">
    <mergeCell ref="A2:A3"/>
    <mergeCell ref="B2:B5"/>
    <mergeCell ref="N2:N3"/>
    <mergeCell ref="C2:C3"/>
    <mergeCell ref="D2:D3"/>
    <mergeCell ref="F2:F3"/>
    <mergeCell ref="G2:G3"/>
    <mergeCell ref="I2:I5"/>
    <mergeCell ref="J2:J3"/>
    <mergeCell ref="K2:K3"/>
    <mergeCell ref="E2:E5"/>
    <mergeCell ref="M2:M3"/>
    <mergeCell ref="H2:H3"/>
    <mergeCell ref="AH1:AJ1"/>
    <mergeCell ref="P1:AF1"/>
    <mergeCell ref="AD2:AD5"/>
    <mergeCell ref="C1:D1"/>
    <mergeCell ref="P2:P5"/>
    <mergeCell ref="L2:L3"/>
    <mergeCell ref="O2:O3"/>
    <mergeCell ref="Q2:V2"/>
    <mergeCell ref="AH2:AI3"/>
    <mergeCell ref="AJ2:AK3"/>
    <mergeCell ref="X2:AC2"/>
    <mergeCell ref="AE2:AG2"/>
    <mergeCell ref="W2:W5"/>
    <mergeCell ref="E1:O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Nalepka</dc:creator>
  <cp:lastModifiedBy>Marek Nalepka</cp:lastModifiedBy>
  <dcterms:created xsi:type="dcterms:W3CDTF">2015-10-15T09:52:03Z</dcterms:created>
  <dcterms:modified xsi:type="dcterms:W3CDTF">2017-11-06T21:52:32Z</dcterms:modified>
</cp:coreProperties>
</file>